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6" i="4"/>
  <c r="D25" i="4"/>
  <c r="D24" i="4"/>
  <c r="D23" i="4"/>
  <c r="D22" i="4"/>
  <c r="G13" i="4" l="1"/>
  <c r="G12" i="4"/>
  <c r="G11" i="4"/>
  <c r="G10" i="4"/>
  <c r="G9" i="4"/>
  <c r="G8" i="4"/>
  <c r="E8" i="4"/>
  <c r="G14" i="4" l="1"/>
  <c r="C24" i="4"/>
  <c r="C25" i="4"/>
  <c r="C23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<sst xmlns="http://schemas.openxmlformats.org/spreadsheetml/2006/main" count="55" uniqueCount="36">
  <si>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</si>
  <si>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</si>
  <si>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</si>
  <si>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</si>
  <si>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</si>
  <si>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</si>
  <si>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</si>
  <si>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</si>
  <si>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</si>
  <si>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</si>
  <si>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</si>
  <si>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</si>
  <si>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</si>
  <si>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</si>
  <si>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</si>
  <si>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</si>
  <si>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</si>
  <si>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</si>
  <si>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</si>
  <si>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</si>
  <si>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</si>
  <si>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</si>
  <si>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</si>
  <si>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</si>
  <si>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</si>
  <si>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</si>
  <si>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</si>
  <si>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</si>
  <si>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</si>
  <si>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</si>
  <si>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</si>
  <si>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</si>
  <si>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</si>
  <si>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</si>
  <si>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01.05.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</si>
  <si>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01.05.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</si>
</sst>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5" sqref="F25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39910.915999999997</v>
      </c>
      <c r="E8" s="39">
        <f>D8/C8</f>
        <v>0.31978714507456285</v>
      </c>
      <c r="F8" s="38">
        <v>36982.273999999998</v>
      </c>
      <c r="G8" s="40">
        <f t="shared" ref="G8:G13" si="0">D8-F8</f>
        <v>2928.6419999999998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1618654.875</v>
      </c>
      <c r="D9" s="38">
        <v>460548.87</v>
      </c>
      <c r="E9" s="39">
        <f t="shared" ref="E9:E13" si="1">D9/C9</f>
        <v>0.28452567444310822</v>
      </c>
      <c r="F9" s="38">
        <v>378295.16899999999</v>
      </c>
      <c r="G9" s="40">
        <f t="shared" si="0"/>
        <v>82253.701000000001</v>
      </c>
      <c r="I9" s="36"/>
    </row>
    <row r="10" spans="1:9" ht="28.5" x14ac:dyDescent="0.2">
      <c r="A10" s="29" t="s">
        <v>5</v>
      </c>
      <c r="B10" s="37" t="s">
        <v>21</v>
      </c>
      <c r="C10" s="38">
        <v>14217.271000000001</v>
      </c>
      <c r="D10" s="38">
        <v>4131.4690000000001</v>
      </c>
      <c r="E10" s="39">
        <f t="shared" si="1"/>
        <v>0.29059507974491022</v>
      </c>
      <c r="F10" s="38">
        <f>14935.549-10094.369</f>
        <v>4841.18</v>
      </c>
      <c r="G10" s="40">
        <f t="shared" si="0"/>
        <v>-709.71100000000024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9527.7849999999999</v>
      </c>
      <c r="E11" s="39">
        <f t="shared" si="1"/>
        <v>0.26842560211463745</v>
      </c>
      <c r="F11" s="38">
        <v>8650.41</v>
      </c>
      <c r="G11" s="40">
        <f t="shared" si="0"/>
        <v>877.375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15693.133</v>
      </c>
      <c r="E12" s="39">
        <f t="shared" si="1"/>
        <v>0.23740921855828762</v>
      </c>
      <c r="F12" s="38">
        <v>10908.47</v>
      </c>
      <c r="G12" s="40">
        <f t="shared" si="0"/>
        <v>4784.6630000000005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24427.454000000002</v>
      </c>
      <c r="E13" s="39">
        <f t="shared" si="1"/>
        <v>0.25568741897459518</v>
      </c>
      <c r="F13" s="38">
        <v>21171.782999999999</v>
      </c>
      <c r="G13" s="40">
        <f t="shared" si="0"/>
        <v>3255.6710000000021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1954809.8529999999</v>
      </c>
      <c r="D14" s="32">
        <f>SUM(D8:D13)</f>
        <v>554239.62699999998</v>
      </c>
      <c r="E14" s="41">
        <f>D14/C14</f>
        <v>0.28352610672051898</v>
      </c>
      <c r="F14" s="32">
        <f>SUM(F8:F13)</f>
        <v>460849.28599999991</v>
      </c>
      <c r="G14" s="32">
        <f>SUM(G8:G13)</f>
        <v>93390.341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1965.012+F14</f>
        <v>462814.29799999989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79.288+5630.163</f>
        <v>5709.4509999999991</v>
      </c>
      <c r="E22" s="43">
        <f>D22/C22</f>
        <v>2.2837803999999995</v>
      </c>
      <c r="F22" s="38">
        <v>79.641000000000005</v>
      </c>
      <c r="G22" s="40">
        <f>D22-F22</f>
        <v>5629.8099999999995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93467.5+48911.733</f>
        <v>142379.23300000001</v>
      </c>
      <c r="D23" s="38">
        <f>14787.578+1713.574+7767.792</f>
        <v>24268.944</v>
      </c>
      <c r="E23" s="43">
        <f>D23/C23</f>
        <v>0.17045283563228633</v>
      </c>
      <c r="F23" s="38">
        <v>21016.621999999999</v>
      </c>
      <c r="G23" s="40">
        <f t="shared" ref="G23:G29" si="2">D23-F23</f>
        <v>3252.3220000000001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f>4700</f>
        <v>4700</v>
      </c>
      <c r="D24" s="38">
        <f>3542.291</f>
        <v>3542.2910000000002</v>
      </c>
      <c r="E24" s="43">
        <f t="shared" ref="E24:E29" si="3">D24/C24</f>
        <v>0.75367893617021275</v>
      </c>
      <c r="F24" s="38">
        <f>1372.221-409.231-7.108</f>
        <v>955.88200000000006</v>
      </c>
      <c r="G24" s="40">
        <f t="shared" si="2"/>
        <v>2586.4090000000001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20.339+269.947+49.896</f>
        <v>340.18200000000002</v>
      </c>
      <c r="E25" s="43">
        <f t="shared" si="3"/>
        <v>0.18198168317891</v>
      </c>
      <c r="F25" s="38">
        <v>241.96100000000001</v>
      </c>
      <c r="G25" s="40">
        <f t="shared" si="2"/>
        <v>98.221000000000004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0.055</f>
        <v>5.5E-2</v>
      </c>
      <c r="E26" s="43">
        <f t="shared" si="3"/>
        <v>1.7101990049751242E-4</v>
      </c>
      <c r="F26" s="38">
        <v>175.38200000000001</v>
      </c>
      <c r="G26" s="40">
        <f t="shared" si="2"/>
        <v>-175.327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76216.667000000001</v>
      </c>
      <c r="D27" s="38"/>
      <c r="E27" s="43">
        <f t="shared" si="3"/>
        <v>0</v>
      </c>
      <c r="F27" s="38">
        <v>235.86</v>
      </c>
      <c r="G27" s="40">
        <f t="shared" si="2"/>
        <v>-235.86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36835.356</v>
      </c>
      <c r="D28" s="38">
        <v>1809.829</v>
      </c>
      <c r="E28" s="43">
        <f t="shared" si="3"/>
        <v>4.9132930872176177E-2</v>
      </c>
      <c r="F28" s="38"/>
      <c r="G28" s="40">
        <f t="shared" si="2"/>
        <v>1809.829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248.255</v>
      </c>
      <c r="E29" s="43">
        <f t="shared" si="3"/>
        <v>2.48255E-2</v>
      </c>
      <c r="F29" s="38">
        <v>4285.6760000000004</v>
      </c>
      <c r="G29" s="40">
        <f t="shared" si="2"/>
        <v>-4037.4210000000003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274822.17599999998</v>
      </c>
      <c r="D30" s="42">
        <f>D22+D23+D24+D25+D26+D27+D28+D29</f>
        <v>35919.006999999991</v>
      </c>
      <c r="E30" s="44">
        <f>D30/C30</f>
        <v>0.13069908521501553</v>
      </c>
      <c r="F30" s="42">
        <f>F22+F23+F24+F25+F26+F27+F28+F29</f>
        <v>26991.024000000001</v>
      </c>
      <c r="G30" s="45">
        <f>D30-F30</f>
        <v>8927.9829999999893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2229632.0290000001</v>
      </c>
      <c r="D37" s="22">
        <f>D30+D14</f>
        <v>590158.63399999996</v>
      </c>
      <c r="E37" s="22"/>
      <c r="F37" s="22">
        <f t="shared" ref="F37" si="4">F30+F14</f>
        <v>487840.30999999988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2021-05-18T11:14:54Z</cp:lastPrinted>
  <dcterms:created xsi:type="dcterms:W3CDTF">1996-10-08T23:32:33Z</dcterms:created>
  <dcterms:modified xsi:type="dcterms:W3CDTF">2021-05-18T11:15:41Z</dcterms:modified>
</cp:coreProperties>
</file>